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F5" i="1"/>
  <c r="G5" s="1"/>
  <c r="C16"/>
  <c r="D16"/>
  <c r="E16"/>
  <c r="F16" l="1"/>
  <c r="H16" s="1"/>
  <c r="F8"/>
  <c r="I5"/>
  <c r="H5"/>
  <c r="G16" l="1"/>
  <c r="I16"/>
  <c r="F19"/>
  <c r="H19" s="1"/>
  <c r="G8"/>
  <c r="H8"/>
  <c r="I8"/>
  <c r="I19" l="1"/>
  <c r="G19"/>
  <c r="H23"/>
</calcChain>
</file>

<file path=xl/sharedStrings.xml><?xml version="1.0" encoding="utf-8"?>
<sst xmlns="http://schemas.openxmlformats.org/spreadsheetml/2006/main" count="44" uniqueCount="31">
  <si>
    <t>Einsparungen von 30% sind absolut realistisch.</t>
  </si>
  <si>
    <t>Wenn keine Wärmerückgewinnung vorhanden ist 100 eintragen.</t>
  </si>
  <si>
    <t xml:space="preserve">Bei Wärmerückgewinnung den Nutzungsgrad in % Eintragen. </t>
  </si>
  <si>
    <t>Gesamt Einsparung 
pro Jahr</t>
  </si>
  <si>
    <t>In den gelben Feldern bitte die entsprechenden Werte aus Ihrem Hause eintragen.</t>
  </si>
  <si>
    <t>Agenda:</t>
  </si>
  <si>
    <t>Kosten pro kW/h</t>
  </si>
  <si>
    <t xml:space="preserve">
Jahr in €</t>
  </si>
  <si>
    <t>Kosten pro 
Jahr in €</t>
  </si>
  <si>
    <t>Wärme 
Rückgewinnung</t>
  </si>
  <si>
    <t>Cent/h</t>
  </si>
  <si>
    <t>Volumen in m³/h</t>
  </si>
  <si>
    <t>Einsparung 
30%</t>
  </si>
  <si>
    <t>Einsparung 
25%</t>
  </si>
  <si>
    <t>Einsparung 
20%</t>
  </si>
  <si>
    <t>Zuluft Menge pro 
Jahr in m³/h</t>
  </si>
  <si>
    <t>Laufzeit 
Wochen pro Jahr</t>
  </si>
  <si>
    <t>Laufzeit 
Tage pro Woche</t>
  </si>
  <si>
    <t>Laufzeit
 pro Tag</t>
  </si>
  <si>
    <t>m³/h</t>
  </si>
  <si>
    <t>Zuluft 
Volumenstrom</t>
  </si>
  <si>
    <t>Beispielberechnung Intelli Hood Energieeinsparung Klimatisierung</t>
  </si>
  <si>
    <t>Einsparungen von 60% sind absolut realistisch.</t>
  </si>
  <si>
    <t>Motorleistung</t>
  </si>
  <si>
    <t>Einsparung 
60%</t>
  </si>
  <si>
    <t>Einsparung 
50%</t>
  </si>
  <si>
    <t>Einsparung 
40%</t>
  </si>
  <si>
    <t>Verbrauch Motor pro 
Jahr in kW/H</t>
  </si>
  <si>
    <t>kW/h</t>
  </si>
  <si>
    <t>Zu und Abluft 
Motor</t>
  </si>
  <si>
    <t>Beispielberechnung Intelli Hood Energieeinsparung am Zu und Abluft Motor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</si>
</sst>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rgb="FFFFFF00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164" fontId="1" fillId="3" borderId="0" xfId="0" applyNumberFormat="1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horizontal="center" wrapText="1"/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3" fontId="1" fillId="3" borderId="0" xfId="0" applyNumberFormat="1" applyFont="1" applyFill="1" applyAlignment="1" applyProtection="1">
      <alignment horizontal="center"/>
      <protection hidden="1"/>
    </xf>
    <xf numFmtId="0" fontId="4" fillId="5" borderId="0" xfId="0" applyFont="1" applyFill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center" wrapText="1"/>
      <protection hidden="1"/>
    </xf>
    <xf numFmtId="164" fontId="2" fillId="2" borderId="0" xfId="0" applyNumberFormat="1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="90" zoomScaleNormal="90" workbookViewId="0">
      <selection activeCell="A2" sqref="A2:I2"/>
    </sheetView>
  </sheetViews>
  <sheetFormatPr baseColWidth="10" defaultRowHeight="12.75"/>
  <cols>
    <col min="1" max="1" width="15.42578125" style="1" bestFit="1" customWidth="1"/>
    <col min="2" max="2" width="10.140625" style="1" customWidth="1"/>
    <col min="3" max="3" width="7.7109375" style="1" bestFit="1" customWidth="1"/>
    <col min="4" max="4" width="15.85546875" style="1" customWidth="1"/>
    <col min="5" max="5" width="15" style="1" customWidth="1"/>
    <col min="6" max="6" width="17.85546875" style="1" bestFit="1" customWidth="1"/>
    <col min="7" max="9" width="11.28515625" style="1" bestFit="1" customWidth="1"/>
    <col min="10" max="16384" width="11.42578125" style="1"/>
  </cols>
  <sheetData>
    <row r="1" spans="1:9" ht="6" customHeight="1"/>
    <row r="2" spans="1:9" ht="15.75">
      <c r="A2" s="16" t="s">
        <v>30</v>
      </c>
      <c r="B2" s="16"/>
      <c r="C2" s="16"/>
      <c r="D2" s="16"/>
      <c r="E2" s="16"/>
      <c r="F2" s="16"/>
      <c r="G2" s="16"/>
      <c r="H2" s="16"/>
      <c r="I2" s="16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 ht="38.25">
      <c r="A4" s="9" t="s">
        <v>29</v>
      </c>
      <c r="B4" s="11" t="s">
        <v>28</v>
      </c>
      <c r="C4" s="9" t="s">
        <v>18</v>
      </c>
      <c r="D4" s="9" t="s">
        <v>17</v>
      </c>
      <c r="E4" s="9" t="s">
        <v>16</v>
      </c>
      <c r="F4" s="9" t="s">
        <v>27</v>
      </c>
      <c r="G4" s="9" t="s">
        <v>26</v>
      </c>
      <c r="H4" s="9" t="s">
        <v>25</v>
      </c>
      <c r="I4" s="9" t="s">
        <v>24</v>
      </c>
    </row>
    <row r="5" spans="1:9">
      <c r="A5" s="6" t="s">
        <v>23</v>
      </c>
      <c r="B5" s="3"/>
      <c r="C5" s="3"/>
      <c r="D5" s="3"/>
      <c r="E5" s="3"/>
      <c r="F5" s="6">
        <f>B5*C5*D5*E5</f>
        <v>0</v>
      </c>
      <c r="G5" s="10">
        <f>(F5/100)*40</f>
        <v>0</v>
      </c>
      <c r="H5" s="10">
        <f>(F5/100)*50</f>
        <v>0</v>
      </c>
      <c r="I5" s="10">
        <f>(F5/100)*60</f>
        <v>0</v>
      </c>
    </row>
    <row r="6" spans="1:9">
      <c r="A6" s="7"/>
      <c r="B6" s="7"/>
      <c r="C6" s="7"/>
      <c r="D6" s="7"/>
      <c r="E6" s="7"/>
      <c r="F6" s="7"/>
      <c r="G6" s="7"/>
      <c r="H6" s="7"/>
      <c r="I6" s="7"/>
    </row>
    <row r="7" spans="1:9" ht="25.5">
      <c r="A7" s="7"/>
      <c r="B7" s="11" t="s">
        <v>10</v>
      </c>
      <c r="C7" s="7"/>
      <c r="D7" s="7"/>
      <c r="E7" s="7"/>
      <c r="F7" s="9" t="s">
        <v>8</v>
      </c>
      <c r="G7" s="8" t="s">
        <v>7</v>
      </c>
      <c r="H7" s="8" t="s">
        <v>7</v>
      </c>
      <c r="I7" s="8" t="s">
        <v>7</v>
      </c>
    </row>
    <row r="8" spans="1:9">
      <c r="A8" s="7" t="s">
        <v>6</v>
      </c>
      <c r="B8" s="3"/>
      <c r="C8" s="6"/>
      <c r="D8" s="6"/>
      <c r="E8" s="6"/>
      <c r="F8" s="5">
        <f>(F5*B8)/100</f>
        <v>0</v>
      </c>
      <c r="G8" s="5">
        <f>(F8/100)*40</f>
        <v>0</v>
      </c>
      <c r="H8" s="5">
        <f>(F8/100)*50</f>
        <v>0</v>
      </c>
      <c r="I8" s="5">
        <f>(F8/100)*60</f>
        <v>0</v>
      </c>
    </row>
    <row r="9" spans="1:9" ht="5.25" customHeight="1"/>
    <row r="10" spans="1:9">
      <c r="A10" s="12" t="s">
        <v>5</v>
      </c>
      <c r="B10" s="12" t="s">
        <v>4</v>
      </c>
      <c r="C10" s="12"/>
      <c r="D10" s="12"/>
      <c r="E10" s="12"/>
      <c r="F10" s="12"/>
      <c r="G10" s="12"/>
      <c r="H10" s="12"/>
      <c r="I10" s="12"/>
    </row>
    <row r="11" spans="1:9">
      <c r="A11" s="12"/>
      <c r="B11" s="12" t="s">
        <v>22</v>
      </c>
      <c r="C11" s="12"/>
      <c r="D11" s="12"/>
      <c r="E11" s="12"/>
      <c r="F11" s="12"/>
      <c r="G11" s="12"/>
      <c r="H11" s="12"/>
      <c r="I11" s="12"/>
    </row>
    <row r="12" spans="1:9" ht="6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.75">
      <c r="A13" s="16" t="s">
        <v>21</v>
      </c>
      <c r="B13" s="16"/>
      <c r="C13" s="16"/>
      <c r="D13" s="16"/>
      <c r="E13" s="16"/>
      <c r="F13" s="16"/>
      <c r="G13" s="16"/>
      <c r="H13" s="16"/>
      <c r="I13" s="16"/>
    </row>
    <row r="14" spans="1:9">
      <c r="A14" s="7"/>
      <c r="B14" s="7"/>
      <c r="C14" s="7"/>
      <c r="D14" s="7"/>
      <c r="E14" s="7"/>
      <c r="F14" s="7"/>
      <c r="G14" s="7"/>
      <c r="H14" s="7"/>
      <c r="I14" s="7"/>
    </row>
    <row r="15" spans="1:9" ht="39.75" customHeight="1">
      <c r="A15" s="9" t="s">
        <v>20</v>
      </c>
      <c r="B15" s="11" t="s">
        <v>19</v>
      </c>
      <c r="C15" s="9" t="s">
        <v>18</v>
      </c>
      <c r="D15" s="9" t="s">
        <v>17</v>
      </c>
      <c r="E15" s="9" t="s">
        <v>16</v>
      </c>
      <c r="F15" s="9" t="s">
        <v>15</v>
      </c>
      <c r="G15" s="9" t="s">
        <v>14</v>
      </c>
      <c r="H15" s="9" t="s">
        <v>13</v>
      </c>
      <c r="I15" s="9" t="s">
        <v>12</v>
      </c>
    </row>
    <row r="16" spans="1:9">
      <c r="A16" s="6" t="s">
        <v>11</v>
      </c>
      <c r="B16" s="4"/>
      <c r="C16" s="13">
        <f>C5</f>
        <v>0</v>
      </c>
      <c r="D16" s="14">
        <f>D5</f>
        <v>0</v>
      </c>
      <c r="E16" s="14">
        <f>E5</f>
        <v>0</v>
      </c>
      <c r="F16" s="15">
        <f>((B16*C16*D16*E16)/100)*37.22</f>
        <v>0</v>
      </c>
      <c r="G16" s="15">
        <f>(F16/100)*20</f>
        <v>0</v>
      </c>
      <c r="H16" s="15">
        <f>(F16/100)*25</f>
        <v>0</v>
      </c>
      <c r="I16" s="15">
        <f>(F16/100)*30</f>
        <v>0</v>
      </c>
    </row>
    <row r="17" spans="1:9">
      <c r="A17" s="7"/>
      <c r="B17" s="7"/>
      <c r="C17" s="7"/>
      <c r="D17" s="7"/>
      <c r="E17" s="7"/>
      <c r="F17" s="7"/>
      <c r="G17" s="7"/>
      <c r="H17" s="7"/>
      <c r="I17" s="7"/>
    </row>
    <row r="18" spans="1:9" ht="25.5">
      <c r="A18" s="7"/>
      <c r="B18" s="11" t="s">
        <v>10</v>
      </c>
      <c r="C18" s="7"/>
      <c r="D18" s="9" t="s">
        <v>9</v>
      </c>
      <c r="E18" s="7"/>
      <c r="F18" s="9" t="s">
        <v>8</v>
      </c>
      <c r="G18" s="8" t="s">
        <v>7</v>
      </c>
      <c r="H18" s="8" t="s">
        <v>7</v>
      </c>
      <c r="I18" s="8" t="s">
        <v>7</v>
      </c>
    </row>
    <row r="19" spans="1:9">
      <c r="A19" s="7" t="s">
        <v>6</v>
      </c>
      <c r="B19" s="3"/>
      <c r="C19" s="6"/>
      <c r="D19" s="3"/>
      <c r="E19" s="6"/>
      <c r="F19" s="5">
        <f>((((F16/100)*B19)/100)/100)*D19</f>
        <v>0</v>
      </c>
      <c r="G19" s="5">
        <f>(F19/100)*20</f>
        <v>0</v>
      </c>
      <c r="H19" s="5">
        <f>(F19/100)*25</f>
        <v>0</v>
      </c>
      <c r="I19" s="5">
        <f>(F19/100)*30</f>
        <v>0</v>
      </c>
    </row>
    <row r="20" spans="1:9" ht="7.5" customHeight="1"/>
    <row r="21" spans="1:9">
      <c r="A21" s="12" t="s">
        <v>5</v>
      </c>
      <c r="B21" s="12" t="s">
        <v>4</v>
      </c>
      <c r="C21" s="12"/>
      <c r="D21" s="12"/>
      <c r="E21" s="12"/>
      <c r="F21" s="12"/>
      <c r="G21" s="12"/>
      <c r="H21" s="17" t="s">
        <v>3</v>
      </c>
      <c r="I21" s="17"/>
    </row>
    <row r="22" spans="1:9">
      <c r="A22" s="12"/>
      <c r="B22" s="12" t="s">
        <v>2</v>
      </c>
      <c r="C22" s="12"/>
      <c r="D22" s="12"/>
      <c r="E22" s="12"/>
      <c r="F22" s="12"/>
      <c r="G22" s="12"/>
      <c r="H22" s="17"/>
      <c r="I22" s="17"/>
    </row>
    <row r="23" spans="1:9">
      <c r="A23" s="12"/>
      <c r="B23" s="12" t="s">
        <v>1</v>
      </c>
      <c r="C23" s="12"/>
      <c r="D23" s="12"/>
      <c r="E23" s="12"/>
      <c r="F23" s="12"/>
      <c r="G23" s="12"/>
      <c r="H23" s="18">
        <f>I19+I8</f>
        <v>0</v>
      </c>
      <c r="I23" s="19"/>
    </row>
    <row r="24" spans="1:9">
      <c r="A24" s="12"/>
      <c r="B24" s="12" t="s">
        <v>0</v>
      </c>
      <c r="C24" s="12"/>
      <c r="D24" s="12"/>
      <c r="E24" s="12"/>
      <c r="F24" s="12"/>
      <c r="G24" s="12"/>
      <c r="H24" s="19"/>
      <c r="I24" s="19"/>
    </row>
    <row r="25" spans="1:9">
      <c r="H25" s="2"/>
      <c r="I25" s="2"/>
    </row>
    <row r="26" spans="1:9">
      <c r="H26" s="2"/>
      <c r="I26" s="2"/>
    </row>
  </sheetData>
  <sheetProtection password="C510" sheet="1" objects="1" scenarios="1"/>
  <mergeCells count="4">
    <mergeCell ref="A2:I2"/>
    <mergeCell ref="A13:I13"/>
    <mergeCell ref="H21:I22"/>
    <mergeCell ref="H23:I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2013-08-14T13:24:15Z</dcterms:modified>
</cp:coreProperties>
</file>